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BGS Lead Magnets\Bounce Rate\"/>
    </mc:Choice>
  </mc:AlternateContent>
  <workbookProtection workbookAlgorithmName="SHA-512" workbookHashValue="ZYCDshZ5xqZD4751Pmd1XWsmKUQt4GyBecB+5xeOD5xh0aTDicMAgujI2sxMcegEI7xKAVU6BvIoqYdVlY+eJQ==" workbookSaltValue="y0hqXZDMVMKHGWU0vZ20lQ==" workbookSpinCount="100000" lockStructure="1"/>
  <bookViews>
    <workbookView xWindow="0" yWindow="0" windowWidth="28800" windowHeight="12210"/>
  </bookViews>
  <sheets>
    <sheet name="Bounce Rate Effects Calcula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4" i="1" s="1"/>
  <c r="G15" i="1"/>
  <c r="I15" i="1" s="1"/>
  <c r="G16" i="1"/>
  <c r="I16" i="1" s="1"/>
  <c r="G13" i="1"/>
  <c r="I13" i="1" s="1"/>
  <c r="G7" i="1"/>
  <c r="I9" i="1"/>
  <c r="L8" i="1"/>
  <c r="G6" i="1"/>
  <c r="G8" i="1" l="1"/>
  <c r="J8" i="1" s="1"/>
  <c r="J9" i="1" s="1"/>
  <c r="K9" i="1" s="1"/>
  <c r="K8" i="1" s="1"/>
  <c r="H16" i="1" l="1"/>
  <c r="H14" i="1"/>
  <c r="H13" i="1"/>
  <c r="H15" i="1"/>
  <c r="M8" i="1"/>
  <c r="N9" i="1" s="1"/>
  <c r="N8" i="1" s="1"/>
</calcChain>
</file>

<file path=xl/sharedStrings.xml><?xml version="1.0" encoding="utf-8"?>
<sst xmlns="http://schemas.openxmlformats.org/spreadsheetml/2006/main" count="31" uniqueCount="28">
  <si>
    <t>Clicks:</t>
  </si>
  <si>
    <t>Impressions:</t>
  </si>
  <si>
    <t>Total Ad Cost:</t>
  </si>
  <si>
    <t>Actions:</t>
  </si>
  <si>
    <t>Ad Data</t>
  </si>
  <si>
    <t xml:space="preserve">Reported </t>
  </si>
  <si>
    <t>Actual</t>
  </si>
  <si>
    <t>Bounce Rate:</t>
  </si>
  <si>
    <t>Website Data</t>
  </si>
  <si>
    <t>Total Visitors:</t>
  </si>
  <si>
    <t>Bounced Visitors:</t>
  </si>
  <si>
    <t>Actual Visitors:</t>
  </si>
  <si>
    <t>Visitor Analysis</t>
  </si>
  <si>
    <t>Difference</t>
  </si>
  <si>
    <t>Determine Your Actual Traffic Costs</t>
  </si>
  <si>
    <t>Potential Gain</t>
  </si>
  <si>
    <t>Conversion Rate</t>
  </si>
  <si>
    <t>Actual Visitors</t>
  </si>
  <si>
    <t>Actions</t>
  </si>
  <si>
    <t>Actual CPC</t>
  </si>
  <si>
    <t>Reduce Bounce Rate</t>
  </si>
  <si>
    <t>Traffic  Analysis</t>
  </si>
  <si>
    <t>Visitor Cost</t>
  </si>
  <si>
    <t>Bounce Rate Effect Calculator</t>
  </si>
  <si>
    <t>© Copyright 2017 BuildGrowScale.com. All Rights Reserved.</t>
  </si>
  <si>
    <r>
      <rPr>
        <b/>
        <sz val="12"/>
        <color theme="4" tint="-0.249977111117893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Enter your details in the </t>
    </r>
    <r>
      <rPr>
        <b/>
        <sz val="12"/>
        <color theme="4"/>
        <rFont val="Calibri"/>
        <family val="2"/>
        <scheme val="minor"/>
      </rPr>
      <t>BLUE</t>
    </r>
    <r>
      <rPr>
        <sz val="12"/>
        <color theme="1"/>
        <rFont val="Calibri"/>
        <family val="2"/>
        <scheme val="minor"/>
      </rPr>
      <t xml:space="preserve"> fields and</t>
    </r>
  </si>
  <si>
    <t>Click Here For The Instruction Video</t>
  </si>
  <si>
    <t xml:space="preserve"> the calculator will do the rest.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</si>
</sst>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0000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4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3" fillId="4" borderId="0" xfId="0" applyFont="1" applyFill="1"/>
    <xf numFmtId="0" fontId="9" fillId="4" borderId="0" xfId="0" applyFont="1" applyFill="1"/>
    <xf numFmtId="0" fontId="3" fillId="4" borderId="0" xfId="0" applyFont="1" applyFill="1" applyProtection="1"/>
    <xf numFmtId="0" fontId="9" fillId="4" borderId="0" xfId="0" applyFont="1" applyFill="1" applyProtection="1"/>
    <xf numFmtId="0" fontId="8" fillId="4" borderId="0" xfId="0" applyFont="1" applyFill="1" applyProtection="1"/>
    <xf numFmtId="0" fontId="7" fillId="4" borderId="0" xfId="0" applyFont="1" applyFill="1" applyProtection="1"/>
    <xf numFmtId="0" fontId="6" fillId="4" borderId="11" xfId="0" applyFont="1" applyFill="1" applyBorder="1" applyAlignment="1" applyProtection="1">
      <alignment horizontal="right"/>
    </xf>
    <xf numFmtId="0" fontId="6" fillId="4" borderId="3" xfId="0" applyFont="1" applyFill="1" applyBorder="1" applyAlignment="1" applyProtection="1">
      <alignment horizontal="right"/>
    </xf>
    <xf numFmtId="0" fontId="6" fillId="4" borderId="20" xfId="0" applyFont="1" applyFill="1" applyBorder="1" applyAlignment="1" applyProtection="1">
      <alignment horizontal="right"/>
    </xf>
    <xf numFmtId="0" fontId="6" fillId="4" borderId="5" xfId="0" applyFont="1" applyFill="1" applyBorder="1" applyAlignment="1" applyProtection="1">
      <alignment horizontal="right"/>
    </xf>
    <xf numFmtId="165" fontId="3" fillId="4" borderId="0" xfId="0" applyNumberFormat="1" applyFont="1" applyFill="1" applyProtection="1"/>
    <xf numFmtId="0" fontId="6" fillId="4" borderId="11" xfId="0" applyFont="1" applyFill="1" applyBorder="1" applyProtection="1"/>
    <xf numFmtId="0" fontId="6" fillId="4" borderId="13" xfId="0" applyFont="1" applyFill="1" applyBorder="1" applyAlignment="1" applyProtection="1">
      <alignment horizontal="right"/>
    </xf>
    <xf numFmtId="164" fontId="6" fillId="4" borderId="12" xfId="1" applyNumberFormat="1" applyFont="1" applyFill="1" applyBorder="1" applyProtection="1"/>
    <xf numFmtId="0" fontId="6" fillId="4" borderId="3" xfId="0" applyFont="1" applyFill="1" applyBorder="1" applyProtection="1"/>
    <xf numFmtId="0" fontId="6" fillId="4" borderId="2" xfId="0" applyFont="1" applyFill="1" applyBorder="1" applyAlignment="1" applyProtection="1">
      <alignment horizontal="right"/>
    </xf>
    <xf numFmtId="164" fontId="10" fillId="4" borderId="4" xfId="1" applyNumberFormat="1" applyFont="1" applyFill="1" applyBorder="1" applyProtection="1"/>
    <xf numFmtId="0" fontId="6" fillId="4" borderId="3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4" borderId="5" xfId="0" applyFont="1" applyFill="1" applyBorder="1" applyProtection="1"/>
    <xf numFmtId="0" fontId="6" fillId="4" borderId="6" xfId="0" applyFont="1" applyFill="1" applyBorder="1" applyAlignment="1" applyProtection="1">
      <alignment horizontal="right"/>
    </xf>
    <xf numFmtId="164" fontId="6" fillId="4" borderId="7" xfId="1" applyNumberFormat="1" applyFont="1" applyFill="1" applyBorder="1" applyProtection="1"/>
    <xf numFmtId="9" fontId="6" fillId="4" borderId="5" xfId="3" applyFont="1" applyFill="1" applyBorder="1" applyProtection="1"/>
    <xf numFmtId="9" fontId="6" fillId="4" borderId="6" xfId="3" applyFont="1" applyFill="1" applyBorder="1" applyProtection="1"/>
    <xf numFmtId="9" fontId="11" fillId="4" borderId="6" xfId="3" applyNumberFormat="1" applyFont="1" applyFill="1" applyBorder="1" applyAlignment="1" applyProtection="1">
      <alignment horizontal="center"/>
    </xf>
    <xf numFmtId="44" fontId="6" fillId="2" borderId="6" xfId="2" applyFont="1" applyFill="1" applyBorder="1" applyProtection="1"/>
    <xf numFmtId="9" fontId="10" fillId="2" borderId="1" xfId="3" applyFont="1" applyFill="1" applyBorder="1" applyAlignment="1" applyProtection="1">
      <alignment horizontal="center"/>
    </xf>
    <xf numFmtId="164" fontId="4" fillId="4" borderId="0" xfId="1" applyNumberFormat="1" applyFont="1" applyFill="1" applyProtection="1"/>
    <xf numFmtId="0" fontId="4" fillId="4" borderId="0" xfId="0" applyFont="1" applyFill="1" applyProtection="1"/>
    <xf numFmtId="44" fontId="4" fillId="4" borderId="0" xfId="0" applyNumberFormat="1" applyFont="1" applyFill="1" applyProtection="1"/>
    <xf numFmtId="0" fontId="6" fillId="4" borderId="0" xfId="0" applyFont="1" applyFill="1" applyBorder="1" applyAlignment="1" applyProtection="1">
      <alignment horizontal="right"/>
    </xf>
    <xf numFmtId="0" fontId="6" fillId="4" borderId="0" xfId="0" applyFont="1" applyFill="1" applyBorder="1" applyProtection="1"/>
    <xf numFmtId="164" fontId="6" fillId="4" borderId="2" xfId="1" applyNumberFormat="1" applyFont="1" applyFill="1" applyBorder="1" applyAlignment="1" applyProtection="1">
      <alignment horizontal="center" vertical="center"/>
    </xf>
    <xf numFmtId="164" fontId="6" fillId="4" borderId="2" xfId="0" applyNumberFormat="1" applyFont="1" applyFill="1" applyBorder="1" applyAlignment="1" applyProtection="1"/>
    <xf numFmtId="44" fontId="6" fillId="4" borderId="4" xfId="2" applyFont="1" applyFill="1" applyBorder="1" applyAlignment="1" applyProtection="1"/>
    <xf numFmtId="164" fontId="6" fillId="4" borderId="2" xfId="1" applyNumberFormat="1" applyFont="1" applyFill="1" applyBorder="1" applyAlignment="1" applyProtection="1">
      <alignment horizontal="center"/>
    </xf>
    <xf numFmtId="164" fontId="6" fillId="4" borderId="6" xfId="1" applyNumberFormat="1" applyFont="1" applyFill="1" applyBorder="1" applyAlignment="1" applyProtection="1">
      <alignment horizontal="center"/>
    </xf>
    <xf numFmtId="164" fontId="6" fillId="4" borderId="6" xfId="0" applyNumberFormat="1" applyFont="1" applyFill="1" applyBorder="1" applyAlignment="1" applyProtection="1"/>
    <xf numFmtId="44" fontId="6" fillId="4" borderId="7" xfId="2" applyFont="1" applyFill="1" applyBorder="1" applyAlignment="1" applyProtection="1"/>
    <xf numFmtId="0" fontId="12" fillId="4" borderId="0" xfId="0" applyFont="1" applyFill="1" applyProtection="1"/>
    <xf numFmtId="0" fontId="0" fillId="0" borderId="0" xfId="0" applyProtection="1"/>
    <xf numFmtId="0" fontId="6" fillId="4" borderId="22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44" fontId="6" fillId="4" borderId="0" xfId="2" applyFont="1" applyFill="1" applyBorder="1" applyProtection="1"/>
    <xf numFmtId="9" fontId="10" fillId="4" borderId="0" xfId="3" applyFont="1" applyFill="1" applyBorder="1" applyAlignment="1" applyProtection="1">
      <alignment horizontal="center"/>
    </xf>
    <xf numFmtId="43" fontId="6" fillId="5" borderId="12" xfId="1" applyFont="1" applyFill="1" applyBorder="1" applyProtection="1">
      <protection locked="0"/>
    </xf>
    <xf numFmtId="164" fontId="6" fillId="5" borderId="4" xfId="1" applyNumberFormat="1" applyFont="1" applyFill="1" applyBorder="1" applyProtection="1">
      <protection locked="0"/>
    </xf>
    <xf numFmtId="0" fontId="6" fillId="5" borderId="21" xfId="0" applyFont="1" applyFill="1" applyBorder="1" applyProtection="1">
      <protection locked="0"/>
    </xf>
    <xf numFmtId="44" fontId="6" fillId="5" borderId="7" xfId="2" applyFont="1" applyFill="1" applyBorder="1" applyProtection="1">
      <protection locked="0"/>
    </xf>
    <xf numFmtId="9" fontId="6" fillId="5" borderId="23" xfId="3" applyFont="1" applyFill="1" applyBorder="1" applyProtection="1">
      <protection locked="0"/>
    </xf>
    <xf numFmtId="0" fontId="6" fillId="4" borderId="0" xfId="0" applyFont="1" applyFill="1" applyBorder="1" applyAlignment="1" applyProtection="1">
      <alignment horizontal="center"/>
    </xf>
    <xf numFmtId="0" fontId="5" fillId="3" borderId="14" xfId="0" applyFont="1" applyFill="1" applyBorder="1" applyAlignment="1" applyProtection="1">
      <alignment horizontal="center"/>
    </xf>
    <xf numFmtId="0" fontId="5" fillId="3" borderId="15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9" fontId="6" fillId="4" borderId="28" xfId="3" applyFont="1" applyFill="1" applyBorder="1" applyAlignment="1" applyProtection="1">
      <alignment horizontal="center"/>
    </xf>
    <xf numFmtId="9" fontId="2" fillId="0" borderId="29" xfId="3" applyFont="1" applyBorder="1" applyAlignment="1" applyProtection="1">
      <alignment horizontal="center"/>
    </xf>
    <xf numFmtId="0" fontId="5" fillId="3" borderId="17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18" xfId="0" applyBorder="1" applyAlignment="1" applyProtection="1"/>
    <xf numFmtId="0" fontId="0" fillId="0" borderId="19" xfId="0" applyBorder="1" applyAlignment="1" applyProtection="1"/>
    <xf numFmtId="0" fontId="6" fillId="4" borderId="26" xfId="0" applyFont="1" applyFill="1" applyBorder="1" applyAlignment="1" applyProtection="1"/>
    <xf numFmtId="0" fontId="0" fillId="0" borderId="24" xfId="0" applyBorder="1" applyAlignment="1" applyProtection="1"/>
    <xf numFmtId="9" fontId="6" fillId="4" borderId="27" xfId="3" applyFont="1" applyFill="1" applyBorder="1" applyAlignment="1" applyProtection="1">
      <alignment horizontal="center"/>
    </xf>
    <xf numFmtId="9" fontId="2" fillId="0" borderId="25" xfId="3" applyFont="1" applyBorder="1" applyAlignment="1" applyProtection="1">
      <alignment horizontal="center"/>
    </xf>
    <xf numFmtId="0" fontId="6" fillId="4" borderId="8" xfId="0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16" fillId="4" borderId="0" xfId="4" applyFont="1" applyFill="1" applyProtection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commerceevolvedbook.com/get-it-free?ims=wpfjq&amp;utm_campaign=bounce+rate+calculator&amp;utm_source=download&amp;utm_medium=calculator&amp;utm_content=18+or+get+it+free" TargetMode="External"/><Relationship Id="rId2" Type="http://schemas.openxmlformats.org/officeDocument/2006/relationships/hyperlink" Target="https://go.buildgrowscale.com/optimized-ecommerce?ims=toumw&amp;utm_campaign=bounce+rate+calculator&amp;utm_source=download&amp;utm_medium=calculator&amp;utm_content=blue+box+cta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95250</xdr:rowOff>
    </xdr:from>
    <xdr:to>
      <xdr:col>13</xdr:col>
      <xdr:colOff>669528</xdr:colOff>
      <xdr:row>3</xdr:row>
      <xdr:rowOff>266567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370332-1E94-4B75-A51E-D7772095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95250"/>
          <a:ext cx="3174603" cy="1066667"/>
        </a:xfrm>
        <a:prstGeom prst="rect">
          <a:avLst/>
        </a:prstGeom>
      </xdr:spPr>
    </xdr:pic>
    <xdr:clientData/>
  </xdr:twoCellAnchor>
  <xdr:twoCellAnchor>
    <xdr:from>
      <xdr:col>1</xdr:col>
      <xdr:colOff>400049</xdr:colOff>
      <xdr:row>18</xdr:row>
      <xdr:rowOff>142875</xdr:rowOff>
    </xdr:from>
    <xdr:to>
      <xdr:col>8</xdr:col>
      <xdr:colOff>142874</xdr:colOff>
      <xdr:row>26</xdr:row>
      <xdr:rowOff>9525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789CED-BEE6-412B-A8DE-49B958C41517}"/>
            </a:ext>
          </a:extLst>
        </xdr:cNvPr>
        <xdr:cNvSpPr txBox="1"/>
      </xdr:nvSpPr>
      <xdr:spPr>
        <a:xfrm>
          <a:off x="1009649" y="4676775"/>
          <a:ext cx="5819775" cy="14668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38100" cap="rnd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Would</a:t>
          </a:r>
          <a:r>
            <a:rPr lang="en-US" sz="1400" b="1" baseline="0"/>
            <a:t> You Like To Optimize Your Site Even Further?</a:t>
          </a:r>
        </a:p>
        <a:p>
          <a:endParaRPr lang="en-US" sz="1200" baseline="0"/>
        </a:p>
        <a:p>
          <a:r>
            <a:rPr lang="en-US" sz="1200" baseline="0"/>
            <a:t>The Build Grow Scale Team recently did a training where we shared the </a:t>
          </a:r>
          <a:r>
            <a:rPr lang="en-US" sz="1200" b="1" baseline="0"/>
            <a:t>24 optimization tweaks</a:t>
          </a:r>
          <a:r>
            <a:rPr lang="en-US" sz="1200" baseline="0"/>
            <a:t> that we use on every site, store or landing page. These tweaks have resulted in a </a:t>
          </a:r>
          <a:r>
            <a:rPr lang="en-US" sz="1200" b="1" baseline="0"/>
            <a:t>124% increase in conversions</a:t>
          </a:r>
          <a:r>
            <a:rPr lang="en-US" sz="1200" baseline="0"/>
            <a:t> and a </a:t>
          </a:r>
          <a:r>
            <a:rPr lang="en-US" sz="1200" b="1" baseline="0"/>
            <a:t>307% increase in profits</a:t>
          </a:r>
          <a:r>
            <a:rPr lang="en-US" sz="1200" baseline="0"/>
            <a:t>, all of which came from the traffic we were already getting. </a:t>
          </a:r>
          <a:r>
            <a:rPr lang="en-US" sz="1200" b="1" baseline="0"/>
            <a:t>No increase in adspend</a:t>
          </a:r>
          <a:r>
            <a:rPr lang="en-US" sz="1200" baseline="0"/>
            <a:t>. If you'd like to use these 24 tweaks on your site or store, </a:t>
          </a:r>
          <a:r>
            <a:rPr lang="en-US" sz="1200" b="1" baseline="0">
              <a:solidFill>
                <a:schemeClr val="accent1"/>
              </a:solidFill>
            </a:rPr>
            <a:t>Click Here Now</a:t>
          </a:r>
          <a:r>
            <a:rPr lang="en-US" sz="1200" baseline="0"/>
            <a:t>.</a:t>
          </a:r>
          <a:endParaRPr lang="en-US" sz="1200"/>
        </a:p>
      </xdr:txBody>
    </xdr:sp>
    <xdr:clientData/>
  </xdr:twoCellAnchor>
  <xdr:twoCellAnchor editAs="oneCell">
    <xdr:from>
      <xdr:col>10</xdr:col>
      <xdr:colOff>219075</xdr:colOff>
      <xdr:row>12</xdr:row>
      <xdr:rowOff>179614</xdr:rowOff>
    </xdr:from>
    <xdr:to>
      <xdr:col>14</xdr:col>
      <xdr:colOff>66675</xdr:colOff>
      <xdr:row>26</xdr:row>
      <xdr:rowOff>117929</xdr:rowOff>
    </xdr:to>
    <xdr:pic>
      <xdr:nvPicPr>
        <xdr:cNvPr id="5" name="Picture 4" descr="http://buildgrowscale.com/wp-content/uploads/2016/10/blog-ad-book.jp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2D4D7F-FB59-45A4-B472-9A9FEDF4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3503839"/>
          <a:ext cx="2781300" cy="2748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iqdHVbjPm1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6" workbookViewId="0">
      <selection activeCell="C6" sqref="C6"/>
    </sheetView>
  </sheetViews>
  <sheetFormatPr defaultRowHeight="15.75" x14ac:dyDescent="0.25"/>
  <cols>
    <col min="1" max="1" width="9.140625" style="1"/>
    <col min="2" max="2" width="15" style="1" customWidth="1"/>
    <col min="3" max="3" width="15.140625" style="1" customWidth="1"/>
    <col min="4" max="5" width="9.140625" style="1"/>
    <col min="6" max="6" width="11.85546875" style="1" customWidth="1"/>
    <col min="7" max="7" width="17.7109375" style="1" customWidth="1"/>
    <col min="8" max="8" width="13.140625" style="1" customWidth="1"/>
    <col min="9" max="9" width="11.42578125" style="1" bestFit="1" customWidth="1"/>
    <col min="10" max="10" width="10.28515625" style="1" customWidth="1"/>
    <col min="11" max="11" width="12.140625" style="1" customWidth="1"/>
    <col min="12" max="12" width="10.7109375" style="1" bestFit="1" customWidth="1"/>
    <col min="13" max="13" width="10.140625" style="1" customWidth="1"/>
    <col min="14" max="14" width="11" style="1" bestFit="1" customWidth="1"/>
    <col min="15" max="15" width="10.7109375" style="1" bestFit="1" customWidth="1"/>
    <col min="16" max="16" width="9.28515625" style="1" customWidth="1"/>
    <col min="17" max="17" width="11" style="1" bestFit="1" customWidth="1"/>
    <col min="18" max="16384" width="9.140625" style="1"/>
  </cols>
  <sheetData>
    <row r="1" spans="1:20" ht="24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2" customFormat="1" ht="30" customHeight="1" x14ac:dyDescent="0.5">
      <c r="A2" s="4"/>
      <c r="B2" s="5" t="s">
        <v>23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 customHeight="1" x14ac:dyDescent="0.3">
      <c r="A3" s="3"/>
      <c r="B3" s="6" t="s">
        <v>14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43.5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1.75" thickBot="1" x14ac:dyDescent="0.4">
      <c r="A5" s="3"/>
      <c r="B5" s="57" t="s">
        <v>4</v>
      </c>
      <c r="C5" s="58"/>
      <c r="D5" s="3"/>
      <c r="E5" s="57" t="s">
        <v>12</v>
      </c>
      <c r="F5" s="59"/>
      <c r="G5" s="58"/>
      <c r="H5" s="3"/>
      <c r="I5" s="62" t="s">
        <v>21</v>
      </c>
      <c r="J5" s="63"/>
      <c r="K5" s="63"/>
      <c r="L5" s="63"/>
      <c r="M5" s="63"/>
      <c r="N5" s="64"/>
      <c r="O5" s="47"/>
      <c r="P5" s="47"/>
      <c r="Q5" s="47"/>
      <c r="R5" s="3"/>
      <c r="S5" s="3"/>
      <c r="T5" s="3"/>
    </row>
    <row r="6" spans="1:20" x14ac:dyDescent="0.25">
      <c r="A6" s="3"/>
      <c r="B6" s="7" t="s">
        <v>1</v>
      </c>
      <c r="C6" s="51">
        <v>203109</v>
      </c>
      <c r="D6" s="3"/>
      <c r="E6" s="12"/>
      <c r="F6" s="13" t="s">
        <v>9</v>
      </c>
      <c r="G6" s="14">
        <f>C7</f>
        <v>4063</v>
      </c>
      <c r="H6" s="3"/>
      <c r="I6" s="71" t="s">
        <v>16</v>
      </c>
      <c r="J6" s="72"/>
      <c r="K6" s="72"/>
      <c r="L6" s="73" t="s">
        <v>22</v>
      </c>
      <c r="M6" s="73"/>
      <c r="N6" s="74"/>
      <c r="O6" s="56"/>
      <c r="P6" s="56"/>
      <c r="Q6" s="56"/>
      <c r="R6" s="3"/>
      <c r="S6" s="3"/>
      <c r="T6" s="3"/>
    </row>
    <row r="7" spans="1:20" x14ac:dyDescent="0.25">
      <c r="A7" s="3"/>
      <c r="B7" s="8" t="s">
        <v>0</v>
      </c>
      <c r="C7" s="52">
        <v>4063</v>
      </c>
      <c r="D7" s="3"/>
      <c r="E7" s="15"/>
      <c r="F7" s="16" t="s">
        <v>10</v>
      </c>
      <c r="G7" s="17">
        <f>G6*C12</f>
        <v>2844.1</v>
      </c>
      <c r="H7" s="3"/>
      <c r="I7" s="18" t="s">
        <v>5</v>
      </c>
      <c r="J7" s="19" t="s">
        <v>6</v>
      </c>
      <c r="K7" s="19" t="s">
        <v>13</v>
      </c>
      <c r="L7" s="20" t="s">
        <v>5</v>
      </c>
      <c r="M7" s="20" t="s">
        <v>6</v>
      </c>
      <c r="N7" s="21" t="s">
        <v>13</v>
      </c>
      <c r="O7" s="48"/>
      <c r="P7" s="48"/>
      <c r="Q7" s="48"/>
      <c r="R7" s="3"/>
      <c r="S7" s="3"/>
      <c r="T7" s="3"/>
    </row>
    <row r="8" spans="1:20" ht="16.5" thickBot="1" x14ac:dyDescent="0.3">
      <c r="A8" s="3"/>
      <c r="B8" s="9" t="s">
        <v>3</v>
      </c>
      <c r="C8" s="53">
        <v>703</v>
      </c>
      <c r="D8" s="3"/>
      <c r="E8" s="22"/>
      <c r="F8" s="23" t="s">
        <v>11</v>
      </c>
      <c r="G8" s="24">
        <f>G6-G7</f>
        <v>1218.9000000000001</v>
      </c>
      <c r="H8" s="3"/>
      <c r="I8" s="25">
        <v>0.17</v>
      </c>
      <c r="J8" s="26">
        <f>C8/G8</f>
        <v>0.57674952826318804</v>
      </c>
      <c r="K8" s="27">
        <f>K9/I9</f>
        <v>2.392644283901106</v>
      </c>
      <c r="L8" s="28">
        <f>C9/C7</f>
        <v>0.34457297563376815</v>
      </c>
      <c r="M8" s="28">
        <f>C9/G8</f>
        <v>1.1485765854458938</v>
      </c>
      <c r="N8" s="29">
        <f>N9/L8</f>
        <v>2.3333333333333335</v>
      </c>
      <c r="O8" s="49"/>
      <c r="P8" s="49"/>
      <c r="Q8" s="50"/>
      <c r="R8" s="3"/>
      <c r="S8" s="3"/>
      <c r="T8" s="3"/>
    </row>
    <row r="9" spans="1:20" ht="16.5" thickBot="1" x14ac:dyDescent="0.3">
      <c r="A9" s="3"/>
      <c r="B9" s="10" t="s">
        <v>2</v>
      </c>
      <c r="C9" s="54">
        <v>1400</v>
      </c>
      <c r="D9" s="3"/>
      <c r="E9" s="3"/>
      <c r="F9" s="3"/>
      <c r="G9" s="3"/>
      <c r="H9" s="3"/>
      <c r="I9" s="30">
        <f>I8*100</f>
        <v>17</v>
      </c>
      <c r="J9" s="30">
        <f>J8*100</f>
        <v>57.674952826318801</v>
      </c>
      <c r="K9" s="30">
        <f>J9-I9</f>
        <v>40.674952826318801</v>
      </c>
      <c r="L9" s="31"/>
      <c r="M9" s="31"/>
      <c r="N9" s="32">
        <f>M8-L8</f>
        <v>0.80400360981212571</v>
      </c>
      <c r="O9" s="3"/>
      <c r="P9" s="3"/>
      <c r="Q9" s="3"/>
      <c r="R9" s="3"/>
      <c r="S9" s="3"/>
      <c r="T9" s="3"/>
    </row>
    <row r="10" spans="1:20" ht="23.25" customHeight="1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11" t="s">
        <v>25</v>
      </c>
      <c r="L10" s="3"/>
      <c r="M10" s="3"/>
      <c r="N10" s="3"/>
      <c r="O10" s="3"/>
      <c r="P10" s="3"/>
      <c r="Q10" s="3"/>
      <c r="R10" s="3"/>
      <c r="S10" s="3"/>
      <c r="T10" s="3"/>
    </row>
    <row r="11" spans="1:20" ht="21.75" thickBot="1" x14ac:dyDescent="0.4">
      <c r="A11" s="3"/>
      <c r="B11" s="57" t="s">
        <v>8</v>
      </c>
      <c r="C11" s="58"/>
      <c r="D11" s="3"/>
      <c r="E11" s="62" t="s">
        <v>15</v>
      </c>
      <c r="F11" s="65"/>
      <c r="G11" s="65"/>
      <c r="H11" s="65"/>
      <c r="I11" s="66"/>
      <c r="J11" s="3"/>
      <c r="K11" s="3" t="s">
        <v>27</v>
      </c>
      <c r="L11" s="3"/>
      <c r="M11" s="3"/>
      <c r="N11" s="3"/>
      <c r="O11" s="3"/>
      <c r="P11" s="3"/>
      <c r="Q11" s="3"/>
      <c r="R11" s="3"/>
      <c r="S11" s="3"/>
      <c r="T11" s="3"/>
    </row>
    <row r="12" spans="1:20" ht="16.5" thickBot="1" x14ac:dyDescent="0.3">
      <c r="A12" s="3"/>
      <c r="B12" s="44" t="s">
        <v>7</v>
      </c>
      <c r="C12" s="55">
        <v>0.7</v>
      </c>
      <c r="D12" s="3"/>
      <c r="E12" s="67" t="s">
        <v>20</v>
      </c>
      <c r="F12" s="68"/>
      <c r="G12" s="45" t="s">
        <v>17</v>
      </c>
      <c r="H12" s="45" t="s">
        <v>18</v>
      </c>
      <c r="I12" s="46" t="s">
        <v>19</v>
      </c>
      <c r="J12" s="3"/>
      <c r="K12" s="75" t="s">
        <v>26</v>
      </c>
      <c r="L12" s="75"/>
      <c r="M12" s="75"/>
      <c r="N12" s="3"/>
      <c r="O12" s="3"/>
      <c r="P12" s="3"/>
      <c r="Q12" s="3"/>
      <c r="R12" s="3"/>
      <c r="S12" s="3"/>
      <c r="T12" s="3"/>
    </row>
    <row r="13" spans="1:20" x14ac:dyDescent="0.25">
      <c r="A13" s="3"/>
      <c r="B13" s="33"/>
      <c r="C13" s="34"/>
      <c r="D13" s="3"/>
      <c r="E13" s="69">
        <v>0.1</v>
      </c>
      <c r="F13" s="70"/>
      <c r="G13" s="35">
        <f>$G$6-(($C$12-E13)*$G$6)</f>
        <v>1625.2000000000003</v>
      </c>
      <c r="H13" s="36">
        <f>G13*$J$8</f>
        <v>937.33333333333337</v>
      </c>
      <c r="I13" s="37">
        <f>$C$9/G13</f>
        <v>0.86143243908442024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3"/>
      <c r="B14" s="3"/>
      <c r="C14" s="3"/>
      <c r="D14" s="3"/>
      <c r="E14" s="69">
        <v>0.15</v>
      </c>
      <c r="F14" s="70"/>
      <c r="G14" s="38">
        <f>$G$6-(($C$12-E14)*$G$6)</f>
        <v>1828.3500000000004</v>
      </c>
      <c r="H14" s="36">
        <f t="shared" ref="H14:H16" si="0">G14*$J$8</f>
        <v>1054.5</v>
      </c>
      <c r="I14" s="37">
        <f t="shared" ref="I14:I16" si="1">$C$9/G14</f>
        <v>0.76571772363059576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3"/>
      <c r="B15" s="3"/>
      <c r="C15" s="3"/>
      <c r="D15" s="3"/>
      <c r="E15" s="69">
        <v>0.2</v>
      </c>
      <c r="F15" s="70"/>
      <c r="G15" s="38">
        <f>$G$6-(($C$12-E15)*$G$6)</f>
        <v>2031.5000000000002</v>
      </c>
      <c r="H15" s="36">
        <f t="shared" si="0"/>
        <v>1171.6666666666667</v>
      </c>
      <c r="I15" s="37">
        <f t="shared" si="1"/>
        <v>0.68914595126753619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6.5" thickBot="1" x14ac:dyDescent="0.3">
      <c r="A16" s="3"/>
      <c r="B16" s="3"/>
      <c r="C16" s="3"/>
      <c r="D16" s="3"/>
      <c r="E16" s="60">
        <v>0.25</v>
      </c>
      <c r="F16" s="61"/>
      <c r="G16" s="39">
        <f>$G$6-(($C$12-E16)*$G$6)</f>
        <v>2234.65</v>
      </c>
      <c r="H16" s="40">
        <f t="shared" si="0"/>
        <v>1288.8333333333333</v>
      </c>
      <c r="I16" s="41">
        <f t="shared" si="1"/>
        <v>0.62649631933412386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3"/>
      <c r="S17" s="3"/>
      <c r="T17" s="3"/>
    </row>
    <row r="18" spans="1:20" x14ac:dyDescent="0.25">
      <c r="A18" s="3"/>
      <c r="B18" s="42" t="s">
        <v>24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3"/>
      <c r="B21" s="4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5">
      <c r="A28" s="3"/>
      <c r="C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</sheetData>
  <sheetProtection algorithmName="SHA-512" hashValue="pHmbxyrNs5YEXhPBEte/Yasa7cI+YUCJz4OdmHJprXVEP4OhPs6Jp9GZWU9tcb/yLWXeuJyNBfb40xGJcjpbdw==" saltValue="y7TNJsdEx8VAqkT3j+vznQ==" spinCount="100000" sheet="1" selectLockedCells="1"/>
  <mergeCells count="13">
    <mergeCell ref="O6:Q6"/>
    <mergeCell ref="B5:C5"/>
    <mergeCell ref="E5:G5"/>
    <mergeCell ref="E16:F16"/>
    <mergeCell ref="I5:N5"/>
    <mergeCell ref="B11:C11"/>
    <mergeCell ref="E11:I11"/>
    <mergeCell ref="E12:F12"/>
    <mergeCell ref="E13:F13"/>
    <mergeCell ref="E14:F14"/>
    <mergeCell ref="E15:F15"/>
    <mergeCell ref="I6:K6"/>
    <mergeCell ref="L6:N6"/>
  </mergeCells>
  <hyperlinks>
    <hyperlink ref="K12:M12" r:id="rId1" display="Click Here For The Instruction Video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Bounce Rate Effects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2016-12-28T19:53:56Z</dcterms:created>
  <dcterms:modified xsi:type="dcterms:W3CDTF">2017-01-18T20:43:56Z</dcterms:modified>
</cp:coreProperties>
</file>